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2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3" i="1"/>
  <c r="F28" s="1"/>
  <c r="F32" s="1"/>
  <c r="E22"/>
  <c r="E21"/>
  <c r="E20"/>
  <c r="F19"/>
  <c r="E18"/>
  <c r="E17"/>
  <c r="E15"/>
  <c r="E13"/>
  <c r="E12"/>
  <c r="F11"/>
</calcChain>
</file>

<file path=xl/sharedStrings.xml><?xml version="1.0" encoding="utf-8"?>
<sst xmlns="http://schemas.openxmlformats.org/spreadsheetml/2006/main" count="139" uniqueCount="91">
  <si>
    <t>Договор управления с 01.07.2015 года, протокол общего собрания собственников помещений от 15 июня 2015 года</t>
  </si>
  <si>
    <t xml:space="preserve">Отчет за содержание и ремонт общего имущества МКД № 29 по ул. Анохина </t>
  </si>
  <si>
    <t>Общая полезная площадь дома, кв.м</t>
  </si>
  <si>
    <t>За период с 01.07.2015 по 31.12.2015 года</t>
  </si>
  <si>
    <t>Обоснование видов работ</t>
  </si>
  <si>
    <t>Вид работ:</t>
  </si>
  <si>
    <t>Периодичность</t>
  </si>
  <si>
    <t>Ед. изм.</t>
  </si>
  <si>
    <t>Объем</t>
  </si>
  <si>
    <t>Стоимость работ в целом по дому, руб. в год</t>
  </si>
  <si>
    <t>Инженерное оборудование - всего, в том числе:</t>
  </si>
  <si>
    <t>2.1.1 ПиНТЭ</t>
  </si>
  <si>
    <t>Общие (плановые) осмотры систем тепло-, электро-, водоснабжения и водоотведения в местах общего пользования. Инстуктирование в ходе весеннего осмотра собственников и нанимателей жилых помещений о порядке их содержания, эксплуатации инженерного оборудования, правилах пожарной безопасности. Обслуживание ТП (теплового пункта) - контроль соблюдения нормативных показателей и регулировка при выявлении отклонений. Снятие показаний с прибора учета, подготовка и доставка акта в ресурсоснабжающую организацию (при наличии). Отключение, подключение тепла, выпуск воздуха из системы центрального отопления. Проверка и устранение неисправностей тепловой изоляции трубопроводов. Выполнение заявок потребителей</t>
  </si>
  <si>
    <t>2 раза в год; весна, осень, 1 раз в месяц, необходимости</t>
  </si>
  <si>
    <t>1 кв.м.общей площади</t>
  </si>
  <si>
    <t>5.1.6 ПиНТЭ</t>
  </si>
  <si>
    <t>Испытание на прочность и плотность (опрессовка) оборудования системы центрального отопления</t>
  </si>
  <si>
    <t>1 раз в год</t>
  </si>
  <si>
    <t>1 м сети</t>
  </si>
  <si>
    <t>5.2.10 ПиНТЭ</t>
  </si>
  <si>
    <t>Промывка систем теплопотребления</t>
  </si>
  <si>
    <t>1 м3 объема здания</t>
  </si>
  <si>
    <t>5.2.17 ПиНТЭ</t>
  </si>
  <si>
    <t>Детальный осмотр наиболее ответственных элементов системы ЦО, ГВС, ХВС, КНС (насосы, магистральная запорная арматура, контрольно-измерительная аппаратура, автоматические устройства и т.д.). Снятие показаний общедомовых приборов учета коммунальных ресурсов. Подготовка паспорта готовности МКД к отопительному сезону. Выполнение заявок потребителей.</t>
  </si>
  <si>
    <t>1 раз в неделю</t>
  </si>
  <si>
    <t>1 кв.м. площади ц/отопл</t>
  </si>
  <si>
    <t>Обслуживание ТП (теплового пункта) - контроль соблюдения нормативных показателей и регулировка при выявлении отклонений</t>
  </si>
  <si>
    <t>по мере необходимости</t>
  </si>
  <si>
    <t>ТП</t>
  </si>
  <si>
    <t>2.12.17 ПиНТЭ</t>
  </si>
  <si>
    <t>Испытание и измерение сопротивления изоляции проводов, кабелей и заземляющих устройств.Осмотр общедомовых эл.сетей в технических подвалах, на лестничных клетках и чердаке, в том числе распаянных и протяжных коробок и ящиков с удалением из них влаги и ржавчины. Осмотр этажных щитков с подтяжкой контактных соединений.</t>
  </si>
  <si>
    <t xml:space="preserve"> ППР 1 раз в год, по необходимости</t>
  </si>
  <si>
    <t>Устранение аварийных ситуаций на инженерном оборудовании связанных с обеспечением безопасности проживания (выезд аварийной бригады в течение 0,5 часа)</t>
  </si>
  <si>
    <t>Постоянно на системах водоснабжения, водоотведения, теплоснабжения, электроснабжения, газоснабжения.</t>
  </si>
  <si>
    <t>Конструктивные элементы - всего, в том числе:</t>
  </si>
  <si>
    <t>Общие (плановые) осмотры  (фундамент, стены, оконные и дверные проемы, помещения общего пользования, кровля, оголовки). Выполнение мероприятий по устранению мелких неисправностей оконных и дверных заполнений мест общего пользования.</t>
  </si>
  <si>
    <r>
      <rPr>
        <u/>
        <sz val="11"/>
        <rFont val="Times New Roman"/>
        <family val="1"/>
        <charset val="204"/>
      </rPr>
      <t xml:space="preserve">2 раза в год: весна, осень
</t>
    </r>
    <r>
      <rPr>
        <sz val="11"/>
        <rFont val="Times New Roman"/>
        <family val="1"/>
        <charset val="204"/>
      </rPr>
      <t xml:space="preserve">
постоянно</t>
    </r>
  </si>
  <si>
    <t>4.6.1 ПиНТЭ</t>
  </si>
  <si>
    <t>Выполнение заявок потребителей</t>
  </si>
  <si>
    <t xml:space="preserve">Постоянно  </t>
  </si>
  <si>
    <t>5.5.12 ПиНТЭ</t>
  </si>
  <si>
    <t>Проверка кирпичных дымоходов  в домах с газовыми приборами</t>
  </si>
  <si>
    <t>Уборка придомовой территории - всего в том числе:</t>
  </si>
  <si>
    <t>прил.1 ПБ</t>
  </si>
  <si>
    <r>
      <rPr>
        <u/>
        <sz val="11"/>
        <rFont val="Times New Roman"/>
        <family val="1"/>
        <charset val="204"/>
      </rPr>
      <t xml:space="preserve">В зимнее время: </t>
    </r>
    <r>
      <rPr>
        <sz val="11"/>
        <rFont val="Times New Roman"/>
        <family val="1"/>
        <charset val="204"/>
      </rPr>
      <t xml:space="preserve">Уборка территории от снега ручным и механизированным способами. </t>
    </r>
    <r>
      <rPr>
        <u/>
        <sz val="11"/>
        <rFont val="Times New Roman"/>
        <family val="1"/>
        <charset val="204"/>
      </rPr>
      <t xml:space="preserve">В летнее время: </t>
    </r>
    <r>
      <rPr>
        <sz val="11"/>
        <rFont val="Times New Roman"/>
        <family val="1"/>
        <charset val="204"/>
      </rPr>
      <t xml:space="preserve"> Подметание территории с усовершенствованным покрытием. Уборка газонов от мусора, уборка с вывозом растительных остатков  и смета. Посыпка территории в случае гололеда и скользкости (10 дней в месяц)</t>
    </r>
  </si>
  <si>
    <t>1 раз в 2 суток</t>
  </si>
  <si>
    <t>1 кв.м асфальта</t>
  </si>
  <si>
    <t>Покос травы, сбор и вынос</t>
  </si>
  <si>
    <t>1 кв.м газона</t>
  </si>
  <si>
    <t>Дератизация, дезинсекция, дезинфекция</t>
  </si>
  <si>
    <t>1 кв.м. площади подвала</t>
  </si>
  <si>
    <t xml:space="preserve">Уборка лестничных клеток, руб/м2 </t>
  </si>
  <si>
    <t>Итого в 2015 году на содержание многоквартирного дома:</t>
  </si>
  <si>
    <t>Расходы, связанные с управлением</t>
  </si>
  <si>
    <t>Организовать оказание услуг, связанных с расчетами собственников и арендаторов жилых и нежилых помещений за жилищно-коммунальные услуги (работа с расчетным центром). Обеспечить прием собственников по всем вопросам, относящимся к предмету настоящего договора, а также информировать на досках объявлений по отдельным вопросам эксплуатации дома. Составлять необходимые документы (распоряжения, отчеты, акты, расчеты и пр.) имеющие отношение к данному договору. Своевременно доводить до совета дома информацию о необходимости проведения общего собрания при возникновении вопросов, решение по которым могут быть приняты согласно дейтвующему законодательству только общим собранием собственников помещений. Юридическое сопровождение проведения общих собраний собственников помещений</t>
  </si>
  <si>
    <t>Итого в 2015 году на управление ОИ многоквартирного дома:</t>
  </si>
  <si>
    <t>ВСЕГО:</t>
  </si>
  <si>
    <t>Тариф на 1 кв.м. в месяц</t>
  </si>
  <si>
    <r>
      <t>Размер платы за сбор и вывоз бытовых отходов на 1 кв.м общей площади</t>
    </r>
    <r>
      <rPr>
        <b/>
        <sz val="11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руб.</t>
    </r>
  </si>
  <si>
    <r>
      <t>Размер платы по текущему ремонту</t>
    </r>
    <r>
      <rPr>
        <b/>
        <sz val="11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 xml:space="preserve">руб. </t>
    </r>
  </si>
  <si>
    <t>ОСС от 19.05.2016</t>
  </si>
  <si>
    <t>Обследование деревьев и зеленых насаждений придомовой территории</t>
  </si>
  <si>
    <t>июль</t>
  </si>
  <si>
    <t>1 раз</t>
  </si>
  <si>
    <t>Санитарная и формовочная обрезка деревьев и кустарников, с утилизацией порубочных остатков</t>
  </si>
  <si>
    <t>октябрь</t>
  </si>
  <si>
    <t>тек.ремонт</t>
  </si>
  <si>
    <t>прил. 6</t>
  </si>
  <si>
    <t>Восстановление балконной плиты и основания фундамента(кв.№ 45)</t>
  </si>
  <si>
    <t>3 раза</t>
  </si>
  <si>
    <t>Восстановление проушин на элеваторном узле</t>
  </si>
  <si>
    <t>ноябрь</t>
  </si>
  <si>
    <t>2 раза</t>
  </si>
  <si>
    <t>Восстановление выбоин лесничных маршей</t>
  </si>
  <si>
    <t>Закрашивание надписей на фасаде здания</t>
  </si>
  <si>
    <t>сентябрь</t>
  </si>
  <si>
    <t>Зачистка дверей и  почтовых ящиков от объявлений, покраска входных дверей</t>
  </si>
  <si>
    <t>2 дня</t>
  </si>
  <si>
    <t>Установка заглушки на трубопроводе ГВС, установка подводки и вывод крана холодной воды для уборки подъездов</t>
  </si>
  <si>
    <t>Изготовление, покраска, установка оградительных решеток на оконные проемы, расположенных в подъездах</t>
  </si>
  <si>
    <t>5 шт.</t>
  </si>
  <si>
    <t>Изготовление и монтаж перил, прутьев с использованием сварки</t>
  </si>
  <si>
    <t>4 шт.</t>
  </si>
  <si>
    <t>Изготовление, покраска, установка досок для объявлений</t>
  </si>
  <si>
    <t>3 шт.</t>
  </si>
  <si>
    <t>Закрытие продуха в подвальном помещении</t>
  </si>
  <si>
    <t>1 шт.</t>
  </si>
  <si>
    <t>Ремонт технологической ниши (подъезд №1)</t>
  </si>
  <si>
    <t>Электро-технические работы</t>
  </si>
  <si>
    <t>9 раз</t>
  </si>
  <si>
    <t>Итого в 2015 году на текущий ремонт: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</si>
</sst>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left" vertical="center" wrapText="1"/>
    </xf>
    <xf numFmtId="1" fontId="6" fillId="2" borderId="3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/>
    </xf>
    <xf numFmtId="4" fontId="2" fillId="3" borderId="5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4" fontId="6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2" fillId="0" borderId="1" xfId="1" applyFont="1" applyBorder="1"/>
    <xf numFmtId="0" fontId="8" fillId="0" borderId="1" xfId="1" applyFont="1" applyBorder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4" fontId="6" fillId="0" borderId="1" xfId="1" applyNumberFormat="1" applyFont="1" applyBorder="1" applyAlignment="1">
      <alignment horizontal="center"/>
    </xf>
    <xf numFmtId="4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right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2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11" fillId="3" borderId="1" xfId="0" applyNumberFormat="1" applyFont="1" applyFill="1" applyBorder="1" applyAlignment="1">
      <alignment horizontal="center" vertical="center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B53" sqref="B53"/>
    </sheetView>
  </sheetViews>
  <sheetFormatPr defaultRowHeight="15"/>
  <cols>
    <col min="1" max="1" width="23.85546875" customWidth="1"/>
    <col min="2" max="2" width="49.28515625" customWidth="1"/>
    <col min="3" max="3" width="21.7109375" customWidth="1"/>
    <col min="4" max="4" width="22" customWidth="1"/>
    <col min="5" max="5" width="13.140625" customWidth="1"/>
    <col min="6" max="6" width="20.28515625" customWidth="1"/>
    <col min="257" max="257" width="23.85546875" customWidth="1"/>
    <col min="258" max="258" width="49.28515625" customWidth="1"/>
    <col min="259" max="259" width="21.7109375" customWidth="1"/>
    <col min="260" max="260" width="22" customWidth="1"/>
    <col min="261" max="261" width="13.140625" customWidth="1"/>
    <col min="262" max="262" width="20.28515625" customWidth="1"/>
    <col min="513" max="513" width="23.85546875" customWidth="1"/>
    <col min="514" max="514" width="49.28515625" customWidth="1"/>
    <col min="515" max="515" width="21.7109375" customWidth="1"/>
    <col min="516" max="516" width="22" customWidth="1"/>
    <col min="517" max="517" width="13.140625" customWidth="1"/>
    <col min="518" max="518" width="20.28515625" customWidth="1"/>
    <col min="769" max="769" width="23.85546875" customWidth="1"/>
    <col min="770" max="770" width="49.28515625" customWidth="1"/>
    <col min="771" max="771" width="21.7109375" customWidth="1"/>
    <col min="772" max="772" width="22" customWidth="1"/>
    <col min="773" max="773" width="13.140625" customWidth="1"/>
    <col min="774" max="774" width="20.28515625" customWidth="1"/>
    <col min="1025" max="1025" width="23.85546875" customWidth="1"/>
    <col min="1026" max="1026" width="49.28515625" customWidth="1"/>
    <col min="1027" max="1027" width="21.7109375" customWidth="1"/>
    <col min="1028" max="1028" width="22" customWidth="1"/>
    <col min="1029" max="1029" width="13.140625" customWidth="1"/>
    <col min="1030" max="1030" width="20.28515625" customWidth="1"/>
    <col min="1281" max="1281" width="23.85546875" customWidth="1"/>
    <col min="1282" max="1282" width="49.28515625" customWidth="1"/>
    <col min="1283" max="1283" width="21.7109375" customWidth="1"/>
    <col min="1284" max="1284" width="22" customWidth="1"/>
    <col min="1285" max="1285" width="13.140625" customWidth="1"/>
    <col min="1286" max="1286" width="20.28515625" customWidth="1"/>
    <col min="1537" max="1537" width="23.85546875" customWidth="1"/>
    <col min="1538" max="1538" width="49.28515625" customWidth="1"/>
    <col min="1539" max="1539" width="21.7109375" customWidth="1"/>
    <col min="1540" max="1540" width="22" customWidth="1"/>
    <col min="1541" max="1541" width="13.140625" customWidth="1"/>
    <col min="1542" max="1542" width="20.28515625" customWidth="1"/>
    <col min="1793" max="1793" width="23.85546875" customWidth="1"/>
    <col min="1794" max="1794" width="49.28515625" customWidth="1"/>
    <col min="1795" max="1795" width="21.7109375" customWidth="1"/>
    <col min="1796" max="1796" width="22" customWidth="1"/>
    <col min="1797" max="1797" width="13.140625" customWidth="1"/>
    <col min="1798" max="1798" width="20.28515625" customWidth="1"/>
    <col min="2049" max="2049" width="23.85546875" customWidth="1"/>
    <col min="2050" max="2050" width="49.28515625" customWidth="1"/>
    <col min="2051" max="2051" width="21.7109375" customWidth="1"/>
    <col min="2052" max="2052" width="22" customWidth="1"/>
    <col min="2053" max="2053" width="13.140625" customWidth="1"/>
    <col min="2054" max="2054" width="20.28515625" customWidth="1"/>
    <col min="2305" max="2305" width="23.85546875" customWidth="1"/>
    <col min="2306" max="2306" width="49.28515625" customWidth="1"/>
    <col min="2307" max="2307" width="21.7109375" customWidth="1"/>
    <col min="2308" max="2308" width="22" customWidth="1"/>
    <col min="2309" max="2309" width="13.140625" customWidth="1"/>
    <col min="2310" max="2310" width="20.28515625" customWidth="1"/>
    <col min="2561" max="2561" width="23.85546875" customWidth="1"/>
    <col min="2562" max="2562" width="49.28515625" customWidth="1"/>
    <col min="2563" max="2563" width="21.7109375" customWidth="1"/>
    <col min="2564" max="2564" width="22" customWidth="1"/>
    <col min="2565" max="2565" width="13.140625" customWidth="1"/>
    <col min="2566" max="2566" width="20.28515625" customWidth="1"/>
    <col min="2817" max="2817" width="23.85546875" customWidth="1"/>
    <col min="2818" max="2818" width="49.28515625" customWidth="1"/>
    <col min="2819" max="2819" width="21.7109375" customWidth="1"/>
    <col min="2820" max="2820" width="22" customWidth="1"/>
    <col min="2821" max="2821" width="13.140625" customWidth="1"/>
    <col min="2822" max="2822" width="20.28515625" customWidth="1"/>
    <col min="3073" max="3073" width="23.85546875" customWidth="1"/>
    <col min="3074" max="3074" width="49.28515625" customWidth="1"/>
    <col min="3075" max="3075" width="21.7109375" customWidth="1"/>
    <col min="3076" max="3076" width="22" customWidth="1"/>
    <col min="3077" max="3077" width="13.140625" customWidth="1"/>
    <col min="3078" max="3078" width="20.28515625" customWidth="1"/>
    <col min="3329" max="3329" width="23.85546875" customWidth="1"/>
    <col min="3330" max="3330" width="49.28515625" customWidth="1"/>
    <col min="3331" max="3331" width="21.7109375" customWidth="1"/>
    <col min="3332" max="3332" width="22" customWidth="1"/>
    <col min="3333" max="3333" width="13.140625" customWidth="1"/>
    <col min="3334" max="3334" width="20.28515625" customWidth="1"/>
    <col min="3585" max="3585" width="23.85546875" customWidth="1"/>
    <col min="3586" max="3586" width="49.28515625" customWidth="1"/>
    <col min="3587" max="3587" width="21.7109375" customWidth="1"/>
    <col min="3588" max="3588" width="22" customWidth="1"/>
    <col min="3589" max="3589" width="13.140625" customWidth="1"/>
    <col min="3590" max="3590" width="20.28515625" customWidth="1"/>
    <col min="3841" max="3841" width="23.85546875" customWidth="1"/>
    <col min="3842" max="3842" width="49.28515625" customWidth="1"/>
    <col min="3843" max="3843" width="21.7109375" customWidth="1"/>
    <col min="3844" max="3844" width="22" customWidth="1"/>
    <col min="3845" max="3845" width="13.140625" customWidth="1"/>
    <col min="3846" max="3846" width="20.28515625" customWidth="1"/>
    <col min="4097" max="4097" width="23.85546875" customWidth="1"/>
    <col min="4098" max="4098" width="49.28515625" customWidth="1"/>
    <col min="4099" max="4099" width="21.7109375" customWidth="1"/>
    <col min="4100" max="4100" width="22" customWidth="1"/>
    <col min="4101" max="4101" width="13.140625" customWidth="1"/>
    <col min="4102" max="4102" width="20.28515625" customWidth="1"/>
    <col min="4353" max="4353" width="23.85546875" customWidth="1"/>
    <col min="4354" max="4354" width="49.28515625" customWidth="1"/>
    <col min="4355" max="4355" width="21.7109375" customWidth="1"/>
    <col min="4356" max="4356" width="22" customWidth="1"/>
    <col min="4357" max="4357" width="13.140625" customWidth="1"/>
    <col min="4358" max="4358" width="20.28515625" customWidth="1"/>
    <col min="4609" max="4609" width="23.85546875" customWidth="1"/>
    <col min="4610" max="4610" width="49.28515625" customWidth="1"/>
    <col min="4611" max="4611" width="21.7109375" customWidth="1"/>
    <col min="4612" max="4612" width="22" customWidth="1"/>
    <col min="4613" max="4613" width="13.140625" customWidth="1"/>
    <col min="4614" max="4614" width="20.28515625" customWidth="1"/>
    <col min="4865" max="4865" width="23.85546875" customWidth="1"/>
    <col min="4866" max="4866" width="49.28515625" customWidth="1"/>
    <col min="4867" max="4867" width="21.7109375" customWidth="1"/>
    <col min="4868" max="4868" width="22" customWidth="1"/>
    <col min="4869" max="4869" width="13.140625" customWidth="1"/>
    <col min="4870" max="4870" width="20.28515625" customWidth="1"/>
    <col min="5121" max="5121" width="23.85546875" customWidth="1"/>
    <col min="5122" max="5122" width="49.28515625" customWidth="1"/>
    <col min="5123" max="5123" width="21.7109375" customWidth="1"/>
    <col min="5124" max="5124" width="22" customWidth="1"/>
    <col min="5125" max="5125" width="13.140625" customWidth="1"/>
    <col min="5126" max="5126" width="20.28515625" customWidth="1"/>
    <col min="5377" max="5377" width="23.85546875" customWidth="1"/>
    <col min="5378" max="5378" width="49.28515625" customWidth="1"/>
    <col min="5379" max="5379" width="21.7109375" customWidth="1"/>
    <col min="5380" max="5380" width="22" customWidth="1"/>
    <col min="5381" max="5381" width="13.140625" customWidth="1"/>
    <col min="5382" max="5382" width="20.28515625" customWidth="1"/>
    <col min="5633" max="5633" width="23.85546875" customWidth="1"/>
    <col min="5634" max="5634" width="49.28515625" customWidth="1"/>
    <col min="5635" max="5635" width="21.7109375" customWidth="1"/>
    <col min="5636" max="5636" width="22" customWidth="1"/>
    <col min="5637" max="5637" width="13.140625" customWidth="1"/>
    <col min="5638" max="5638" width="20.28515625" customWidth="1"/>
    <col min="5889" max="5889" width="23.85546875" customWidth="1"/>
    <col min="5890" max="5890" width="49.28515625" customWidth="1"/>
    <col min="5891" max="5891" width="21.7109375" customWidth="1"/>
    <col min="5892" max="5892" width="22" customWidth="1"/>
    <col min="5893" max="5893" width="13.140625" customWidth="1"/>
    <col min="5894" max="5894" width="20.28515625" customWidth="1"/>
    <col min="6145" max="6145" width="23.85546875" customWidth="1"/>
    <col min="6146" max="6146" width="49.28515625" customWidth="1"/>
    <col min="6147" max="6147" width="21.7109375" customWidth="1"/>
    <col min="6148" max="6148" width="22" customWidth="1"/>
    <col min="6149" max="6149" width="13.140625" customWidth="1"/>
    <col min="6150" max="6150" width="20.28515625" customWidth="1"/>
    <col min="6401" max="6401" width="23.85546875" customWidth="1"/>
    <col min="6402" max="6402" width="49.28515625" customWidth="1"/>
    <col min="6403" max="6403" width="21.7109375" customWidth="1"/>
    <col min="6404" max="6404" width="22" customWidth="1"/>
    <col min="6405" max="6405" width="13.140625" customWidth="1"/>
    <col min="6406" max="6406" width="20.28515625" customWidth="1"/>
    <col min="6657" max="6657" width="23.85546875" customWidth="1"/>
    <col min="6658" max="6658" width="49.28515625" customWidth="1"/>
    <col min="6659" max="6659" width="21.7109375" customWidth="1"/>
    <col min="6660" max="6660" width="22" customWidth="1"/>
    <col min="6661" max="6661" width="13.140625" customWidth="1"/>
    <col min="6662" max="6662" width="20.28515625" customWidth="1"/>
    <col min="6913" max="6913" width="23.85546875" customWidth="1"/>
    <col min="6914" max="6914" width="49.28515625" customWidth="1"/>
    <col min="6915" max="6915" width="21.7109375" customWidth="1"/>
    <col min="6916" max="6916" width="22" customWidth="1"/>
    <col min="6917" max="6917" width="13.140625" customWidth="1"/>
    <col min="6918" max="6918" width="20.28515625" customWidth="1"/>
    <col min="7169" max="7169" width="23.85546875" customWidth="1"/>
    <col min="7170" max="7170" width="49.28515625" customWidth="1"/>
    <col min="7171" max="7171" width="21.7109375" customWidth="1"/>
    <col min="7172" max="7172" width="22" customWidth="1"/>
    <col min="7173" max="7173" width="13.140625" customWidth="1"/>
    <col min="7174" max="7174" width="20.28515625" customWidth="1"/>
    <col min="7425" max="7425" width="23.85546875" customWidth="1"/>
    <col min="7426" max="7426" width="49.28515625" customWidth="1"/>
    <col min="7427" max="7427" width="21.7109375" customWidth="1"/>
    <col min="7428" max="7428" width="22" customWidth="1"/>
    <col min="7429" max="7429" width="13.140625" customWidth="1"/>
    <col min="7430" max="7430" width="20.28515625" customWidth="1"/>
    <col min="7681" max="7681" width="23.85546875" customWidth="1"/>
    <col min="7682" max="7682" width="49.28515625" customWidth="1"/>
    <col min="7683" max="7683" width="21.7109375" customWidth="1"/>
    <col min="7684" max="7684" width="22" customWidth="1"/>
    <col min="7685" max="7685" width="13.140625" customWidth="1"/>
    <col min="7686" max="7686" width="20.28515625" customWidth="1"/>
    <col min="7937" max="7937" width="23.85546875" customWidth="1"/>
    <col min="7938" max="7938" width="49.28515625" customWidth="1"/>
    <col min="7939" max="7939" width="21.7109375" customWidth="1"/>
    <col min="7940" max="7940" width="22" customWidth="1"/>
    <col min="7941" max="7941" width="13.140625" customWidth="1"/>
    <col min="7942" max="7942" width="20.28515625" customWidth="1"/>
    <col min="8193" max="8193" width="23.85546875" customWidth="1"/>
    <col min="8194" max="8194" width="49.28515625" customWidth="1"/>
    <col min="8195" max="8195" width="21.7109375" customWidth="1"/>
    <col min="8196" max="8196" width="22" customWidth="1"/>
    <col min="8197" max="8197" width="13.140625" customWidth="1"/>
    <col min="8198" max="8198" width="20.28515625" customWidth="1"/>
    <col min="8449" max="8449" width="23.85546875" customWidth="1"/>
    <col min="8450" max="8450" width="49.28515625" customWidth="1"/>
    <col min="8451" max="8451" width="21.7109375" customWidth="1"/>
    <col min="8452" max="8452" width="22" customWidth="1"/>
    <col min="8453" max="8453" width="13.140625" customWidth="1"/>
    <col min="8454" max="8454" width="20.28515625" customWidth="1"/>
    <col min="8705" max="8705" width="23.85546875" customWidth="1"/>
    <col min="8706" max="8706" width="49.28515625" customWidth="1"/>
    <col min="8707" max="8707" width="21.7109375" customWidth="1"/>
    <col min="8708" max="8708" width="22" customWidth="1"/>
    <col min="8709" max="8709" width="13.140625" customWidth="1"/>
    <col min="8710" max="8710" width="20.28515625" customWidth="1"/>
    <col min="8961" max="8961" width="23.85546875" customWidth="1"/>
    <col min="8962" max="8962" width="49.28515625" customWidth="1"/>
    <col min="8963" max="8963" width="21.7109375" customWidth="1"/>
    <col min="8964" max="8964" width="22" customWidth="1"/>
    <col min="8965" max="8965" width="13.140625" customWidth="1"/>
    <col min="8966" max="8966" width="20.28515625" customWidth="1"/>
    <col min="9217" max="9217" width="23.85546875" customWidth="1"/>
    <col min="9218" max="9218" width="49.28515625" customWidth="1"/>
    <col min="9219" max="9219" width="21.7109375" customWidth="1"/>
    <col min="9220" max="9220" width="22" customWidth="1"/>
    <col min="9221" max="9221" width="13.140625" customWidth="1"/>
    <col min="9222" max="9222" width="20.28515625" customWidth="1"/>
    <col min="9473" max="9473" width="23.85546875" customWidth="1"/>
    <col min="9474" max="9474" width="49.28515625" customWidth="1"/>
    <col min="9475" max="9475" width="21.7109375" customWidth="1"/>
    <col min="9476" max="9476" width="22" customWidth="1"/>
    <col min="9477" max="9477" width="13.140625" customWidth="1"/>
    <col min="9478" max="9478" width="20.28515625" customWidth="1"/>
    <col min="9729" max="9729" width="23.85546875" customWidth="1"/>
    <col min="9730" max="9730" width="49.28515625" customWidth="1"/>
    <col min="9731" max="9731" width="21.7109375" customWidth="1"/>
    <col min="9732" max="9732" width="22" customWidth="1"/>
    <col min="9733" max="9733" width="13.140625" customWidth="1"/>
    <col min="9734" max="9734" width="20.28515625" customWidth="1"/>
    <col min="9985" max="9985" width="23.85546875" customWidth="1"/>
    <col min="9986" max="9986" width="49.28515625" customWidth="1"/>
    <col min="9987" max="9987" width="21.7109375" customWidth="1"/>
    <col min="9988" max="9988" width="22" customWidth="1"/>
    <col min="9989" max="9989" width="13.140625" customWidth="1"/>
    <col min="9990" max="9990" width="20.28515625" customWidth="1"/>
    <col min="10241" max="10241" width="23.85546875" customWidth="1"/>
    <col min="10242" max="10242" width="49.28515625" customWidth="1"/>
    <col min="10243" max="10243" width="21.7109375" customWidth="1"/>
    <col min="10244" max="10244" width="22" customWidth="1"/>
    <col min="10245" max="10245" width="13.140625" customWidth="1"/>
    <col min="10246" max="10246" width="20.28515625" customWidth="1"/>
    <col min="10497" max="10497" width="23.85546875" customWidth="1"/>
    <col min="10498" max="10498" width="49.28515625" customWidth="1"/>
    <col min="10499" max="10499" width="21.7109375" customWidth="1"/>
    <col min="10500" max="10500" width="22" customWidth="1"/>
    <col min="10501" max="10501" width="13.140625" customWidth="1"/>
    <col min="10502" max="10502" width="20.28515625" customWidth="1"/>
    <col min="10753" max="10753" width="23.85546875" customWidth="1"/>
    <col min="10754" max="10754" width="49.28515625" customWidth="1"/>
    <col min="10755" max="10755" width="21.7109375" customWidth="1"/>
    <col min="10756" max="10756" width="22" customWidth="1"/>
    <col min="10757" max="10757" width="13.140625" customWidth="1"/>
    <col min="10758" max="10758" width="20.28515625" customWidth="1"/>
    <col min="11009" max="11009" width="23.85546875" customWidth="1"/>
    <col min="11010" max="11010" width="49.28515625" customWidth="1"/>
    <col min="11011" max="11011" width="21.7109375" customWidth="1"/>
    <col min="11012" max="11012" width="22" customWidth="1"/>
    <col min="11013" max="11013" width="13.140625" customWidth="1"/>
    <col min="11014" max="11014" width="20.28515625" customWidth="1"/>
    <col min="11265" max="11265" width="23.85546875" customWidth="1"/>
    <col min="11266" max="11266" width="49.28515625" customWidth="1"/>
    <col min="11267" max="11267" width="21.7109375" customWidth="1"/>
    <col min="11268" max="11268" width="22" customWidth="1"/>
    <col min="11269" max="11269" width="13.140625" customWidth="1"/>
    <col min="11270" max="11270" width="20.28515625" customWidth="1"/>
    <col min="11521" max="11521" width="23.85546875" customWidth="1"/>
    <col min="11522" max="11522" width="49.28515625" customWidth="1"/>
    <col min="11523" max="11523" width="21.7109375" customWidth="1"/>
    <col min="11524" max="11524" width="22" customWidth="1"/>
    <col min="11525" max="11525" width="13.140625" customWidth="1"/>
    <col min="11526" max="11526" width="20.28515625" customWidth="1"/>
    <col min="11777" max="11777" width="23.85546875" customWidth="1"/>
    <col min="11778" max="11778" width="49.28515625" customWidth="1"/>
    <col min="11779" max="11779" width="21.7109375" customWidth="1"/>
    <col min="11780" max="11780" width="22" customWidth="1"/>
    <col min="11781" max="11781" width="13.140625" customWidth="1"/>
    <col min="11782" max="11782" width="20.28515625" customWidth="1"/>
    <col min="12033" max="12033" width="23.85546875" customWidth="1"/>
    <col min="12034" max="12034" width="49.28515625" customWidth="1"/>
    <col min="12035" max="12035" width="21.7109375" customWidth="1"/>
    <col min="12036" max="12036" width="22" customWidth="1"/>
    <col min="12037" max="12037" width="13.140625" customWidth="1"/>
    <col min="12038" max="12038" width="20.28515625" customWidth="1"/>
    <col min="12289" max="12289" width="23.85546875" customWidth="1"/>
    <col min="12290" max="12290" width="49.28515625" customWidth="1"/>
    <col min="12291" max="12291" width="21.7109375" customWidth="1"/>
    <col min="12292" max="12292" width="22" customWidth="1"/>
    <col min="12293" max="12293" width="13.140625" customWidth="1"/>
    <col min="12294" max="12294" width="20.28515625" customWidth="1"/>
    <col min="12545" max="12545" width="23.85546875" customWidth="1"/>
    <col min="12546" max="12546" width="49.28515625" customWidth="1"/>
    <col min="12547" max="12547" width="21.7109375" customWidth="1"/>
    <col min="12548" max="12548" width="22" customWidth="1"/>
    <col min="12549" max="12549" width="13.140625" customWidth="1"/>
    <col min="12550" max="12550" width="20.28515625" customWidth="1"/>
    <col min="12801" max="12801" width="23.85546875" customWidth="1"/>
    <col min="12802" max="12802" width="49.28515625" customWidth="1"/>
    <col min="12803" max="12803" width="21.7109375" customWidth="1"/>
    <col min="12804" max="12804" width="22" customWidth="1"/>
    <col min="12805" max="12805" width="13.140625" customWidth="1"/>
    <col min="12806" max="12806" width="20.28515625" customWidth="1"/>
    <col min="13057" max="13057" width="23.85546875" customWidth="1"/>
    <col min="13058" max="13058" width="49.28515625" customWidth="1"/>
    <col min="13059" max="13059" width="21.7109375" customWidth="1"/>
    <col min="13060" max="13060" width="22" customWidth="1"/>
    <col min="13061" max="13061" width="13.140625" customWidth="1"/>
    <col min="13062" max="13062" width="20.28515625" customWidth="1"/>
    <col min="13313" max="13313" width="23.85546875" customWidth="1"/>
    <col min="13314" max="13314" width="49.28515625" customWidth="1"/>
    <col min="13315" max="13315" width="21.7109375" customWidth="1"/>
    <col min="13316" max="13316" width="22" customWidth="1"/>
    <col min="13317" max="13317" width="13.140625" customWidth="1"/>
    <col min="13318" max="13318" width="20.28515625" customWidth="1"/>
    <col min="13569" max="13569" width="23.85546875" customWidth="1"/>
    <col min="13570" max="13570" width="49.28515625" customWidth="1"/>
    <col min="13571" max="13571" width="21.7109375" customWidth="1"/>
    <col min="13572" max="13572" width="22" customWidth="1"/>
    <col min="13573" max="13573" width="13.140625" customWidth="1"/>
    <col min="13574" max="13574" width="20.28515625" customWidth="1"/>
    <col min="13825" max="13825" width="23.85546875" customWidth="1"/>
    <col min="13826" max="13826" width="49.28515625" customWidth="1"/>
    <col min="13827" max="13827" width="21.7109375" customWidth="1"/>
    <col min="13828" max="13828" width="22" customWidth="1"/>
    <col min="13829" max="13829" width="13.140625" customWidth="1"/>
    <col min="13830" max="13830" width="20.28515625" customWidth="1"/>
    <col min="14081" max="14081" width="23.85546875" customWidth="1"/>
    <col min="14082" max="14082" width="49.28515625" customWidth="1"/>
    <col min="14083" max="14083" width="21.7109375" customWidth="1"/>
    <col min="14084" max="14084" width="22" customWidth="1"/>
    <col min="14085" max="14085" width="13.140625" customWidth="1"/>
    <col min="14086" max="14086" width="20.28515625" customWidth="1"/>
    <col min="14337" max="14337" width="23.85546875" customWidth="1"/>
    <col min="14338" max="14338" width="49.28515625" customWidth="1"/>
    <col min="14339" max="14339" width="21.7109375" customWidth="1"/>
    <col min="14340" max="14340" width="22" customWidth="1"/>
    <col min="14341" max="14341" width="13.140625" customWidth="1"/>
    <col min="14342" max="14342" width="20.28515625" customWidth="1"/>
    <col min="14593" max="14593" width="23.85546875" customWidth="1"/>
    <col min="14594" max="14594" width="49.28515625" customWidth="1"/>
    <col min="14595" max="14595" width="21.7109375" customWidth="1"/>
    <col min="14596" max="14596" width="22" customWidth="1"/>
    <col min="14597" max="14597" width="13.140625" customWidth="1"/>
    <col min="14598" max="14598" width="20.28515625" customWidth="1"/>
    <col min="14849" max="14849" width="23.85546875" customWidth="1"/>
    <col min="14850" max="14850" width="49.28515625" customWidth="1"/>
    <col min="14851" max="14851" width="21.7109375" customWidth="1"/>
    <col min="14852" max="14852" width="22" customWidth="1"/>
    <col min="14853" max="14853" width="13.140625" customWidth="1"/>
    <col min="14854" max="14854" width="20.28515625" customWidth="1"/>
    <col min="15105" max="15105" width="23.85546875" customWidth="1"/>
    <col min="15106" max="15106" width="49.28515625" customWidth="1"/>
    <col min="15107" max="15107" width="21.7109375" customWidth="1"/>
    <col min="15108" max="15108" width="22" customWidth="1"/>
    <col min="15109" max="15109" width="13.140625" customWidth="1"/>
    <col min="15110" max="15110" width="20.28515625" customWidth="1"/>
    <col min="15361" max="15361" width="23.85546875" customWidth="1"/>
    <col min="15362" max="15362" width="49.28515625" customWidth="1"/>
    <col min="15363" max="15363" width="21.7109375" customWidth="1"/>
    <col min="15364" max="15364" width="22" customWidth="1"/>
    <col min="15365" max="15365" width="13.140625" customWidth="1"/>
    <col min="15366" max="15366" width="20.28515625" customWidth="1"/>
    <col min="15617" max="15617" width="23.85546875" customWidth="1"/>
    <col min="15618" max="15618" width="49.28515625" customWidth="1"/>
    <col min="15619" max="15619" width="21.7109375" customWidth="1"/>
    <col min="15620" max="15620" width="22" customWidth="1"/>
    <col min="15621" max="15621" width="13.140625" customWidth="1"/>
    <col min="15622" max="15622" width="20.28515625" customWidth="1"/>
    <col min="15873" max="15873" width="23.85546875" customWidth="1"/>
    <col min="15874" max="15874" width="49.28515625" customWidth="1"/>
    <col min="15875" max="15875" width="21.7109375" customWidth="1"/>
    <col min="15876" max="15876" width="22" customWidth="1"/>
    <col min="15877" max="15877" width="13.140625" customWidth="1"/>
    <col min="15878" max="15878" width="20.28515625" customWidth="1"/>
    <col min="16129" max="16129" width="23.85546875" customWidth="1"/>
    <col min="16130" max="16130" width="49.28515625" customWidth="1"/>
    <col min="16131" max="16131" width="21.7109375" customWidth="1"/>
    <col min="16132" max="16132" width="22" customWidth="1"/>
    <col min="16133" max="16133" width="13.140625" customWidth="1"/>
    <col min="16134" max="16134" width="20.28515625" customWidth="1"/>
  </cols>
  <sheetData>
    <row r="1" spans="1:6">
      <c r="A1" s="1" t="s">
        <v>0</v>
      </c>
      <c r="B1" s="1"/>
      <c r="C1" s="1"/>
      <c r="D1" s="2"/>
      <c r="E1" s="2"/>
      <c r="F1" s="3"/>
    </row>
    <row r="2" spans="1:6">
      <c r="A2" s="1"/>
      <c r="B2" s="1"/>
      <c r="C2" s="1"/>
      <c r="D2" s="2"/>
      <c r="E2" s="2"/>
      <c r="F2" s="3"/>
    </row>
    <row r="3" spans="1:6" ht="15.75">
      <c r="A3" s="4" t="s">
        <v>1</v>
      </c>
      <c r="B3" s="4"/>
      <c r="C3" s="4"/>
      <c r="D3" s="4"/>
      <c r="E3" s="4"/>
      <c r="F3" s="4"/>
    </row>
    <row r="4" spans="1:6">
      <c r="A4" s="5" t="s">
        <v>2</v>
      </c>
      <c r="B4" s="5"/>
      <c r="C4" s="6">
        <v>2579.9</v>
      </c>
      <c r="D4" s="2"/>
      <c r="E4" s="2"/>
      <c r="F4" s="3"/>
    </row>
    <row r="5" spans="1:6">
      <c r="A5" s="1"/>
      <c r="B5" s="1" t="s">
        <v>3</v>
      </c>
      <c r="C5" s="1"/>
      <c r="D5" s="1"/>
      <c r="E5" s="1"/>
      <c r="F5" s="1"/>
    </row>
    <row r="6" spans="1:6">
      <c r="A6" s="1"/>
      <c r="B6" s="1"/>
      <c r="C6" s="1"/>
      <c r="D6" s="2"/>
      <c r="E6" s="2"/>
      <c r="F6" s="3"/>
    </row>
    <row r="7" spans="1:6" ht="15" customHeight="1">
      <c r="A7" s="1"/>
      <c r="B7" s="1"/>
      <c r="C7" s="1"/>
      <c r="D7" s="2"/>
      <c r="E7" s="2"/>
      <c r="F7" s="3"/>
    </row>
    <row r="8" spans="1:6" ht="15" customHeight="1">
      <c r="A8" s="7" t="s">
        <v>4</v>
      </c>
      <c r="B8" s="8" t="s">
        <v>5</v>
      </c>
      <c r="C8" s="7" t="s">
        <v>6</v>
      </c>
      <c r="D8" s="7" t="s">
        <v>7</v>
      </c>
      <c r="E8" s="7" t="s">
        <v>8</v>
      </c>
      <c r="F8" s="9" t="s">
        <v>9</v>
      </c>
    </row>
    <row r="9" spans="1:6" ht="38.25" customHeight="1">
      <c r="A9" s="7"/>
      <c r="B9" s="8"/>
      <c r="C9" s="7"/>
      <c r="D9" s="7"/>
      <c r="E9" s="7"/>
      <c r="F9" s="9"/>
    </row>
    <row r="10" spans="1:6" ht="15" customHeight="1">
      <c r="A10" s="10">
        <v>1</v>
      </c>
      <c r="B10" s="11">
        <v>2</v>
      </c>
      <c r="C10" s="10">
        <v>3</v>
      </c>
      <c r="D10" s="10">
        <v>4</v>
      </c>
      <c r="E10" s="10">
        <v>5</v>
      </c>
      <c r="F10" s="12">
        <v>6</v>
      </c>
    </row>
    <row r="11" spans="1:6" ht="19.5" customHeight="1">
      <c r="A11" s="10"/>
      <c r="B11" s="13" t="s">
        <v>10</v>
      </c>
      <c r="C11" s="14"/>
      <c r="D11" s="14"/>
      <c r="E11" s="15"/>
      <c r="F11" s="16">
        <f>SUM(F12:F18)</f>
        <v>117690.9</v>
      </c>
    </row>
    <row r="12" spans="1:6" ht="240">
      <c r="A12" s="17" t="s">
        <v>11</v>
      </c>
      <c r="B12" s="18" t="s">
        <v>12</v>
      </c>
      <c r="C12" s="19" t="s">
        <v>13</v>
      </c>
      <c r="D12" s="19" t="s">
        <v>14</v>
      </c>
      <c r="E12" s="20">
        <f>C4</f>
        <v>2579.9</v>
      </c>
      <c r="F12" s="21">
        <v>2966.89</v>
      </c>
    </row>
    <row r="13" spans="1:6" ht="33.75" customHeight="1">
      <c r="A13" s="17" t="s">
        <v>15</v>
      </c>
      <c r="B13" s="18" t="s">
        <v>16</v>
      </c>
      <c r="C13" s="22" t="s">
        <v>17</v>
      </c>
      <c r="D13" s="19" t="s">
        <v>18</v>
      </c>
      <c r="E13" s="20">
        <f>C4</f>
        <v>2579.9</v>
      </c>
      <c r="F13" s="21">
        <v>14834.43</v>
      </c>
    </row>
    <row r="14" spans="1:6" ht="24.75" customHeight="1">
      <c r="A14" s="17" t="s">
        <v>19</v>
      </c>
      <c r="B14" s="17" t="s">
        <v>20</v>
      </c>
      <c r="C14" s="22" t="s">
        <v>17</v>
      </c>
      <c r="D14" s="19" t="s">
        <v>21</v>
      </c>
      <c r="E14" s="20">
        <v>11397</v>
      </c>
      <c r="F14" s="21">
        <v>19659.830000000002</v>
      </c>
    </row>
    <row r="15" spans="1:6" ht="123" customHeight="1">
      <c r="A15" s="17" t="s">
        <v>22</v>
      </c>
      <c r="B15" s="18" t="s">
        <v>23</v>
      </c>
      <c r="C15" s="19" t="s">
        <v>24</v>
      </c>
      <c r="D15" s="19" t="s">
        <v>25</v>
      </c>
      <c r="E15" s="20">
        <f>C4</f>
        <v>2579.9</v>
      </c>
      <c r="F15" s="21">
        <v>7911.69</v>
      </c>
    </row>
    <row r="16" spans="1:6" ht="46.5" customHeight="1">
      <c r="A16" s="17"/>
      <c r="B16" s="18" t="s">
        <v>26</v>
      </c>
      <c r="C16" s="19" t="s">
        <v>27</v>
      </c>
      <c r="D16" s="19" t="s">
        <v>28</v>
      </c>
      <c r="E16" s="20">
        <v>1</v>
      </c>
      <c r="F16" s="21">
        <v>12000</v>
      </c>
    </row>
    <row r="17" spans="1:6" ht="105" customHeight="1">
      <c r="A17" s="17" t="s">
        <v>29</v>
      </c>
      <c r="B17" s="18" t="s">
        <v>30</v>
      </c>
      <c r="C17" s="19" t="s">
        <v>31</v>
      </c>
      <c r="D17" s="19" t="s">
        <v>14</v>
      </c>
      <c r="E17" s="20">
        <f>C4</f>
        <v>2579.9</v>
      </c>
      <c r="F17" s="21">
        <v>18833.27</v>
      </c>
    </row>
    <row r="18" spans="1:6" ht="60">
      <c r="A18" s="23"/>
      <c r="B18" s="24" t="s">
        <v>32</v>
      </c>
      <c r="C18" s="25" t="s">
        <v>33</v>
      </c>
      <c r="D18" s="26"/>
      <c r="E18" s="27">
        <f>C4</f>
        <v>2579.9</v>
      </c>
      <c r="F18" s="28">
        <v>41484.79</v>
      </c>
    </row>
    <row r="19" spans="1:6" ht="21" customHeight="1">
      <c r="A19" s="17"/>
      <c r="B19" s="29" t="s">
        <v>34</v>
      </c>
      <c r="C19" s="29"/>
      <c r="D19" s="29"/>
      <c r="E19" s="29"/>
      <c r="F19" s="30">
        <f>F20+F21+F22</f>
        <v>21432.3</v>
      </c>
    </row>
    <row r="20" spans="1:6" ht="90" customHeight="1">
      <c r="A20" s="17" t="s">
        <v>11</v>
      </c>
      <c r="B20" s="18" t="s">
        <v>35</v>
      </c>
      <c r="C20" s="19" t="s">
        <v>36</v>
      </c>
      <c r="D20" s="19" t="s">
        <v>14</v>
      </c>
      <c r="E20" s="20">
        <f>C4</f>
        <v>2579.9</v>
      </c>
      <c r="F20" s="31">
        <v>4035.89</v>
      </c>
    </row>
    <row r="21" spans="1:6" ht="33" customHeight="1">
      <c r="A21" s="17" t="s">
        <v>37</v>
      </c>
      <c r="B21" s="18" t="s">
        <v>38</v>
      </c>
      <c r="C21" s="22" t="s">
        <v>39</v>
      </c>
      <c r="D21" s="19" t="s">
        <v>14</v>
      </c>
      <c r="E21" s="20">
        <f>C5</f>
        <v>0</v>
      </c>
      <c r="F21" s="31">
        <v>9979.2000000000007</v>
      </c>
    </row>
    <row r="22" spans="1:6" ht="27.75" customHeight="1">
      <c r="A22" s="17" t="s">
        <v>40</v>
      </c>
      <c r="B22" s="18" t="s">
        <v>41</v>
      </c>
      <c r="C22" s="22" t="s">
        <v>17</v>
      </c>
      <c r="D22" s="19" t="s">
        <v>14</v>
      </c>
      <c r="E22" s="20">
        <f>C4</f>
        <v>2579.9</v>
      </c>
      <c r="F22" s="31">
        <v>7417.21</v>
      </c>
    </row>
    <row r="23" spans="1:6" ht="33" customHeight="1">
      <c r="A23" s="17"/>
      <c r="B23" s="32" t="s">
        <v>42</v>
      </c>
      <c r="C23" s="33"/>
      <c r="D23" s="33"/>
      <c r="E23" s="34"/>
      <c r="F23" s="30">
        <f>SUM(F24:F27)</f>
        <v>96950.39499999999</v>
      </c>
    </row>
    <row r="24" spans="1:6" ht="103.5" customHeight="1">
      <c r="A24" s="17" t="s">
        <v>43</v>
      </c>
      <c r="B24" s="18" t="s">
        <v>44</v>
      </c>
      <c r="C24" s="22" t="s">
        <v>45</v>
      </c>
      <c r="D24" s="19" t="s">
        <v>46</v>
      </c>
      <c r="E24" s="31">
        <v>855</v>
      </c>
      <c r="F24" s="31">
        <v>67975.345000000001</v>
      </c>
    </row>
    <row r="25" spans="1:6" ht="18.75" customHeight="1">
      <c r="A25" s="17"/>
      <c r="B25" s="35" t="s">
        <v>47</v>
      </c>
      <c r="C25" s="19" t="s">
        <v>17</v>
      </c>
      <c r="D25" s="19" t="s">
        <v>48</v>
      </c>
      <c r="E25" s="31">
        <v>503</v>
      </c>
      <c r="F25" s="31">
        <v>5755.95</v>
      </c>
    </row>
    <row r="26" spans="1:6" ht="27.75" customHeight="1">
      <c r="A26" s="17"/>
      <c r="B26" s="36" t="s">
        <v>49</v>
      </c>
      <c r="C26" s="37" t="s">
        <v>27</v>
      </c>
      <c r="D26" s="19" t="s">
        <v>50</v>
      </c>
      <c r="E26" s="20">
        <v>69.400000000000006</v>
      </c>
      <c r="F26" s="31">
        <v>0</v>
      </c>
    </row>
    <row r="27" spans="1:6" ht="17.25" customHeight="1">
      <c r="A27" s="17"/>
      <c r="B27" s="38" t="s">
        <v>51</v>
      </c>
      <c r="C27" s="39"/>
      <c r="D27" s="39"/>
      <c r="E27" s="20"/>
      <c r="F27" s="31">
        <v>23219.1</v>
      </c>
    </row>
    <row r="28" spans="1:6" ht="29.25">
      <c r="A28" s="17"/>
      <c r="B28" s="40" t="s">
        <v>52</v>
      </c>
      <c r="C28" s="22"/>
      <c r="D28" s="22"/>
      <c r="E28" s="22"/>
      <c r="F28" s="30">
        <f>F23+F19+F11</f>
        <v>236073.59499999997</v>
      </c>
    </row>
    <row r="29" spans="1:6" ht="21.75" customHeight="1">
      <c r="A29" s="35"/>
      <c r="B29" s="41" t="s">
        <v>53</v>
      </c>
      <c r="C29" s="42"/>
      <c r="D29" s="42"/>
      <c r="E29" s="42"/>
      <c r="F29" s="43"/>
    </row>
    <row r="30" spans="1:6" ht="122.25" customHeight="1">
      <c r="A30" s="35"/>
      <c r="B30" s="44" t="s">
        <v>54</v>
      </c>
      <c r="C30" s="44"/>
      <c r="D30" s="44"/>
      <c r="E30" s="44"/>
      <c r="F30" s="44"/>
    </row>
    <row r="31" spans="1:6" ht="21" customHeight="1">
      <c r="A31" s="35"/>
      <c r="B31" s="41" t="s">
        <v>55</v>
      </c>
      <c r="C31" s="35"/>
      <c r="D31" s="42"/>
      <c r="E31" s="42"/>
      <c r="F31" s="45">
        <v>68264.160000000003</v>
      </c>
    </row>
    <row r="32" spans="1:6">
      <c r="A32" s="35"/>
      <c r="B32" s="41" t="s">
        <v>56</v>
      </c>
      <c r="C32" s="35"/>
      <c r="D32" s="42"/>
      <c r="E32" s="42"/>
      <c r="F32" s="45">
        <f>F31+F28</f>
        <v>304337.755</v>
      </c>
    </row>
    <row r="33" spans="1:6" ht="23.25" customHeight="1">
      <c r="A33" s="35"/>
      <c r="B33" s="41" t="s">
        <v>57</v>
      </c>
      <c r="C33" s="35"/>
      <c r="D33" s="42"/>
      <c r="E33" s="42"/>
      <c r="F33" s="45"/>
    </row>
    <row r="34" spans="1:6" ht="17.25" customHeight="1">
      <c r="A34" s="35"/>
      <c r="B34" s="38" t="s">
        <v>58</v>
      </c>
      <c r="C34" s="39"/>
      <c r="D34" s="39"/>
      <c r="E34" s="42"/>
      <c r="F34" s="46">
        <v>49843.44</v>
      </c>
    </row>
    <row r="35" spans="1:6" ht="14.25" customHeight="1">
      <c r="A35" s="35"/>
      <c r="B35" s="47" t="s">
        <v>59</v>
      </c>
      <c r="C35" s="47"/>
      <c r="D35" s="47"/>
      <c r="E35" s="42"/>
      <c r="F35" s="48">
        <v>65025.599999999999</v>
      </c>
    </row>
    <row r="36" spans="1:6" ht="15" customHeight="1">
      <c r="A36" s="18"/>
      <c r="B36" s="49"/>
      <c r="C36" s="50"/>
      <c r="D36" s="50"/>
      <c r="E36" s="18"/>
      <c r="F36" s="18"/>
    </row>
    <row r="37" spans="1:6" ht="15.75" customHeight="1">
      <c r="A37" s="51"/>
      <c r="B37" s="52"/>
      <c r="C37" s="53"/>
      <c r="D37" s="54"/>
      <c r="E37" s="54"/>
    </row>
    <row r="38" spans="1:6" ht="17.25" customHeight="1">
      <c r="A38" s="17" t="s">
        <v>60</v>
      </c>
      <c r="B38" s="55" t="s">
        <v>61</v>
      </c>
      <c r="C38" s="56" t="s">
        <v>62</v>
      </c>
      <c r="D38" s="57"/>
      <c r="E38" s="56" t="s">
        <v>63</v>
      </c>
      <c r="F38" s="58">
        <v>2050</v>
      </c>
    </row>
    <row r="39" spans="1:6" ht="39.75" customHeight="1">
      <c r="A39" s="17" t="s">
        <v>60</v>
      </c>
      <c r="B39" s="55" t="s">
        <v>64</v>
      </c>
      <c r="C39" s="56" t="s">
        <v>65</v>
      </c>
      <c r="D39" s="57" t="s">
        <v>66</v>
      </c>
      <c r="E39" s="56" t="s">
        <v>63</v>
      </c>
      <c r="F39" s="58">
        <v>17880</v>
      </c>
    </row>
    <row r="40" spans="1:6" ht="26.25" customHeight="1">
      <c r="A40" s="17" t="s">
        <v>67</v>
      </c>
      <c r="B40" s="59" t="s">
        <v>68</v>
      </c>
      <c r="C40" s="56" t="s">
        <v>65</v>
      </c>
      <c r="D40" s="57" t="s">
        <v>66</v>
      </c>
      <c r="E40" s="56" t="s">
        <v>69</v>
      </c>
      <c r="F40" s="58">
        <v>24831.4</v>
      </c>
    </row>
    <row r="41" spans="1:6" ht="32.25" customHeight="1">
      <c r="A41" s="17" t="s">
        <v>67</v>
      </c>
      <c r="B41" s="55" t="s">
        <v>70</v>
      </c>
      <c r="C41" s="56" t="s">
        <v>71</v>
      </c>
      <c r="D41" s="57" t="s">
        <v>66</v>
      </c>
      <c r="E41" s="56" t="s">
        <v>72</v>
      </c>
      <c r="F41" s="58">
        <v>556.5</v>
      </c>
    </row>
    <row r="42" spans="1:6" ht="30.75" customHeight="1">
      <c r="A42" s="17" t="s">
        <v>67</v>
      </c>
      <c r="B42" s="55" t="s">
        <v>73</v>
      </c>
      <c r="C42" s="56" t="s">
        <v>71</v>
      </c>
      <c r="D42" s="57" t="s">
        <v>66</v>
      </c>
      <c r="E42" s="56" t="s">
        <v>72</v>
      </c>
      <c r="F42" s="58">
        <v>4612</v>
      </c>
    </row>
    <row r="43" spans="1:6" ht="28.5" customHeight="1">
      <c r="A43" s="17" t="s">
        <v>67</v>
      </c>
      <c r="B43" s="60" t="s">
        <v>74</v>
      </c>
      <c r="C43" s="56" t="s">
        <v>75</v>
      </c>
      <c r="D43" s="57" t="s">
        <v>66</v>
      </c>
      <c r="E43" s="56" t="s">
        <v>72</v>
      </c>
      <c r="F43" s="58">
        <v>1479</v>
      </c>
    </row>
    <row r="44" spans="1:6" ht="17.25" customHeight="1">
      <c r="A44" s="17" t="s">
        <v>67</v>
      </c>
      <c r="B44" s="60" t="s">
        <v>76</v>
      </c>
      <c r="C44" s="61" t="s">
        <v>71</v>
      </c>
      <c r="D44" s="57" t="s">
        <v>66</v>
      </c>
      <c r="E44" s="56" t="s">
        <v>77</v>
      </c>
      <c r="F44" s="58">
        <v>1830</v>
      </c>
    </row>
    <row r="45" spans="1:6" ht="17.25" customHeight="1">
      <c r="A45" s="17" t="s">
        <v>67</v>
      </c>
      <c r="B45" s="60" t="s">
        <v>78</v>
      </c>
      <c r="C45" s="56" t="s">
        <v>71</v>
      </c>
      <c r="D45" s="57" t="s">
        <v>66</v>
      </c>
      <c r="E45" s="56" t="s">
        <v>63</v>
      </c>
      <c r="F45" s="58">
        <v>1619.5</v>
      </c>
    </row>
    <row r="46" spans="1:6" ht="45.75" customHeight="1">
      <c r="A46" s="17" t="s">
        <v>67</v>
      </c>
      <c r="B46" s="60" t="s">
        <v>79</v>
      </c>
      <c r="C46" s="56" t="s">
        <v>71</v>
      </c>
      <c r="D46" s="57" t="s">
        <v>66</v>
      </c>
      <c r="E46" s="56" t="s">
        <v>80</v>
      </c>
      <c r="F46" s="58">
        <v>6247.5</v>
      </c>
    </row>
    <row r="47" spans="1:6" ht="17.25" customHeight="1">
      <c r="A47" s="17" t="s">
        <v>67</v>
      </c>
      <c r="B47" s="60" t="s">
        <v>81</v>
      </c>
      <c r="C47" s="56" t="s">
        <v>71</v>
      </c>
      <c r="D47" s="57" t="s">
        <v>66</v>
      </c>
      <c r="E47" s="56" t="s">
        <v>82</v>
      </c>
      <c r="F47" s="58">
        <v>8359</v>
      </c>
    </row>
    <row r="48" spans="1:6" ht="18.75" customHeight="1">
      <c r="A48" s="17" t="s">
        <v>67</v>
      </c>
      <c r="B48" s="60" t="s">
        <v>83</v>
      </c>
      <c r="C48" s="56" t="s">
        <v>71</v>
      </c>
      <c r="D48" s="57" t="s">
        <v>66</v>
      </c>
      <c r="E48" s="56" t="s">
        <v>84</v>
      </c>
      <c r="F48" s="58">
        <v>2764.5</v>
      </c>
    </row>
    <row r="49" spans="1:7" ht="21" customHeight="1">
      <c r="A49" s="17" t="s">
        <v>67</v>
      </c>
      <c r="B49" s="60" t="s">
        <v>85</v>
      </c>
      <c r="C49" s="56" t="s">
        <v>71</v>
      </c>
      <c r="D49" s="57" t="s">
        <v>66</v>
      </c>
      <c r="E49" s="56" t="s">
        <v>86</v>
      </c>
      <c r="F49" s="58">
        <v>726</v>
      </c>
      <c r="G49" s="1"/>
    </row>
    <row r="50" spans="1:7" ht="21" customHeight="1">
      <c r="A50" s="17" t="s">
        <v>67</v>
      </c>
      <c r="B50" s="60" t="s">
        <v>87</v>
      </c>
      <c r="C50" s="56" t="s">
        <v>71</v>
      </c>
      <c r="D50" s="57" t="s">
        <v>66</v>
      </c>
      <c r="E50" s="56" t="s">
        <v>86</v>
      </c>
      <c r="F50" s="58">
        <v>306</v>
      </c>
      <c r="G50" s="1"/>
    </row>
    <row r="51" spans="1:7">
      <c r="A51" s="17" t="s">
        <v>67</v>
      </c>
      <c r="B51" s="60" t="s">
        <v>88</v>
      </c>
      <c r="C51" s="56" t="s">
        <v>71</v>
      </c>
      <c r="D51" s="57" t="s">
        <v>66</v>
      </c>
      <c r="E51" s="56" t="s">
        <v>89</v>
      </c>
      <c r="F51" s="58">
        <v>5616.7</v>
      </c>
    </row>
    <row r="52" spans="1:7">
      <c r="A52" s="62"/>
      <c r="B52" s="41" t="s">
        <v>90</v>
      </c>
      <c r="C52" s="62"/>
      <c r="D52" s="62"/>
      <c r="E52" s="62"/>
      <c r="F52" s="63">
        <v>78878.100000000006</v>
      </c>
    </row>
    <row r="54" spans="1:7">
      <c r="F54" s="64"/>
    </row>
  </sheetData>
  <mergeCells count="17">
    <mergeCell ref="B34:D34"/>
    <mergeCell ref="B35:D35"/>
    <mergeCell ref="B36:D36"/>
    <mergeCell ref="B11:E11"/>
    <mergeCell ref="C18:D18"/>
    <mergeCell ref="B19:E19"/>
    <mergeCell ref="B23:E23"/>
    <mergeCell ref="B27:D27"/>
    <mergeCell ref="B30:F30"/>
    <mergeCell ref="A3:F3"/>
    <mergeCell ref="A4:B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2017-03-31T12:37:00Z</dcterms:created>
  <dcterms:modified xsi:type="dcterms:W3CDTF">2017-03-31T12:38:01Z</dcterms:modified>
</cp:coreProperties>
</file>